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4235" windowHeight="81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<sst xmlns="http://schemas.openxmlformats.org/spreadsheetml/2006/main" count="77" uniqueCount="71">
  <si>
    <t>Introduction</t>
  </si>
  <si>
    <t>Atomic structure</t>
  </si>
  <si>
    <t>Assignment</t>
  </si>
  <si>
    <t>Metals</t>
  </si>
  <si>
    <t>date</t>
  </si>
  <si>
    <t>week</t>
  </si>
  <si>
    <t>Wood</t>
  </si>
  <si>
    <t>Polymers &amp; Composites</t>
  </si>
  <si>
    <t>Bituminous materials</t>
  </si>
  <si>
    <t>due</t>
  </si>
  <si>
    <t>Degradation Mechanisms</t>
  </si>
  <si>
    <t>Labs</t>
  </si>
  <si>
    <t>0 concrete making</t>
  </si>
  <si>
    <t>2 - concrete properties</t>
  </si>
  <si>
    <t>3 - impact testing</t>
  </si>
  <si>
    <t>Monday</t>
  </si>
  <si>
    <t>4 - polymer tensile</t>
  </si>
  <si>
    <t>1 - tensile steel testing</t>
  </si>
  <si>
    <t>Wednesday</t>
  </si>
  <si>
    <t>1:30-4:30</t>
  </si>
  <si>
    <t>Crystals and metals</t>
  </si>
  <si>
    <t>Review</t>
  </si>
  <si>
    <t>Concrete</t>
  </si>
  <si>
    <t>Wood review</t>
  </si>
  <si>
    <t>Fatigure and Fracture</t>
  </si>
  <si>
    <t>Topic</t>
  </si>
  <si>
    <t>Make Concrete</t>
  </si>
  <si>
    <t>Readings</t>
  </si>
  <si>
    <t>Preface xix-xxvii</t>
  </si>
  <si>
    <t>4. Elasticity &amp; Plasticity (Review)</t>
  </si>
  <si>
    <t>3. Atomic structure</t>
  </si>
  <si>
    <t>6. Fatigue and Fracture</t>
  </si>
  <si>
    <t>1. Introduction - states</t>
  </si>
  <si>
    <t>Tensile testing steel</t>
  </si>
  <si>
    <t>5 - wood</t>
  </si>
  <si>
    <t>MIDTERMS</t>
  </si>
  <si>
    <t>Concrete Test</t>
  </si>
  <si>
    <t>Impact Testing</t>
  </si>
  <si>
    <t>Polymer Tensile</t>
  </si>
  <si>
    <t>Assign#1</t>
  </si>
  <si>
    <t>Assign #2</t>
  </si>
  <si>
    <t>Masonry</t>
  </si>
  <si>
    <t>Cancelled</t>
  </si>
  <si>
    <t>4. Elasticity and Plasticity</t>
  </si>
  <si>
    <t>8. Physical Metallurgy</t>
  </si>
  <si>
    <t>9. Mechanical Properties of Metal</t>
  </si>
  <si>
    <t>10. Forming of metals</t>
  </si>
  <si>
    <t>11. Oxidation and Corrosion</t>
  </si>
  <si>
    <t>12 Metals their uses</t>
  </si>
  <si>
    <t>13. Cement</t>
  </si>
  <si>
    <t>23. Durability of Concrete</t>
  </si>
  <si>
    <t>14. Admixtures/16. Aggregates</t>
  </si>
  <si>
    <t>19. Deformation  /20. Strength</t>
  </si>
  <si>
    <t>34. Polymers</t>
  </si>
  <si>
    <t>36. Polymer Composites</t>
  </si>
  <si>
    <t>37. Manufacturing</t>
  </si>
  <si>
    <t>TA Review Questions</t>
  </si>
  <si>
    <t>Lab Summary</t>
  </si>
  <si>
    <t>Report</t>
  </si>
  <si>
    <t>Due</t>
  </si>
  <si>
    <t>Number</t>
  </si>
  <si>
    <t>44. Strucutre of Wood</t>
  </si>
  <si>
    <t>46. Strength and failure in timber</t>
  </si>
  <si>
    <t>45. Deformation</t>
  </si>
  <si>
    <t xml:space="preserve">CE 265 Schedule </t>
  </si>
  <si>
    <t>This changes as the class proceeds to reflect questions, interests, and lab resource availability</t>
  </si>
  <si>
    <t>Date</t>
  </si>
  <si>
    <t>Cancel (Thanskgiving)</t>
  </si>
  <si>
    <t>Final Exam</t>
  </si>
  <si>
    <t>9 to 12 am</t>
  </si>
  <si>
    <t>Room to be announced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</si>
</sst>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1009]mmmm\ d\,\ yyyy"/>
    <numFmt numFmtId="165" formatCode="[$-1009]d\-mmm\-yy;@"/>
  </numFmts>
  <fonts count="8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8"/>
      <name val="Arial"/>
      <family val="2"/>
    </font>
    <font>
      <b/>
      <sz val="12"/>
      <name val="Arial"/>
      <family val="2"/>
    </font>
    <font>
      <b/>
      <i/>
      <u val="single"/>
      <sz val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9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Alignment="1">
      <alignment horizontal="center"/>
    </xf>
    <xf numFmtId="15" fontId="0" fillId="0" borderId="0" xfId="0" applyNumberFormat="1" applyAlignment="1">
      <alignment/>
    </xf>
    <xf numFmtId="165" fontId="0" fillId="0" borderId="0" xfId="0" applyNumberFormat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 quotePrefix="1">
      <alignment/>
    </xf>
    <xf numFmtId="15" fontId="0" fillId="0" borderId="0" xfId="0" applyNumberFormat="1" applyAlignment="1">
      <alignment horizontal="left"/>
    </xf>
    <xf numFmtId="0" fontId="0" fillId="2" borderId="0" xfId="0" applyFill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165" fontId="0" fillId="0" borderId="2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0" fontId="0" fillId="0" borderId="0" xfId="0" applyBorder="1" applyAlignment="1">
      <alignment/>
    </xf>
    <xf numFmtId="0" fontId="0" fillId="0" borderId="2" xfId="0" applyBorder="1" applyAlignment="1">
      <alignment/>
    </xf>
    <xf numFmtId="15" fontId="0" fillId="0" borderId="1" xfId="0" applyNumberFormat="1" applyBorder="1" applyAlignment="1">
      <alignment wrapText="1"/>
    </xf>
    <xf numFmtId="0" fontId="0" fillId="0" borderId="0" xfId="0" applyBorder="1" applyAlignment="1" quotePrefix="1">
      <alignment/>
    </xf>
    <xf numFmtId="15" fontId="0" fillId="0" borderId="2" xfId="0" applyNumberFormat="1" applyBorder="1" applyAlignment="1">
      <alignment/>
    </xf>
    <xf numFmtId="0" fontId="0" fillId="0" borderId="3" xfId="0" applyBorder="1" applyAlignment="1">
      <alignment wrapText="1"/>
    </xf>
    <xf numFmtId="0" fontId="0" fillId="0" borderId="5" xfId="0" applyBorder="1" applyAlignment="1">
      <alignment/>
    </xf>
    <xf numFmtId="0" fontId="0" fillId="0" borderId="4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2" fillId="2" borderId="0" xfId="0" applyFont="1" applyFill="1" applyAlignment="1">
      <alignment/>
    </xf>
    <xf numFmtId="0" fontId="2" fillId="2" borderId="6" xfId="0" applyFont="1" applyFill="1" applyBorder="1" applyAlignment="1">
      <alignment wrapText="1"/>
    </xf>
    <xf numFmtId="165" fontId="2" fillId="2" borderId="7" xfId="0" applyNumberFormat="1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0" fillId="2" borderId="8" xfId="0" applyFill="1" applyBorder="1" applyAlignment="1">
      <alignment/>
    </xf>
    <xf numFmtId="0" fontId="0" fillId="2" borderId="7" xfId="0" applyFill="1" applyBorder="1" applyAlignment="1">
      <alignment/>
    </xf>
    <xf numFmtId="0" fontId="2" fillId="2" borderId="1" xfId="0" applyFont="1" applyFill="1" applyBorder="1" applyAlignment="1">
      <alignment horizontal="center"/>
    </xf>
    <xf numFmtId="165" fontId="2" fillId="2" borderId="2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wrapText="1"/>
    </xf>
    <xf numFmtId="0" fontId="2" fillId="2" borderId="0" xfId="0" applyFont="1" applyFill="1" applyBorder="1" applyAlignment="1">
      <alignment/>
    </xf>
    <xf numFmtId="0" fontId="2" fillId="2" borderId="2" xfId="0" applyFont="1" applyFill="1" applyBorder="1" applyAlignment="1">
      <alignment/>
    </xf>
    <xf numFmtId="0" fontId="0" fillId="2" borderId="0" xfId="0" applyFill="1" applyAlignment="1">
      <alignment horizontal="center"/>
    </xf>
    <xf numFmtId="165" fontId="0" fillId="2" borderId="0" xfId="0" applyNumberFormat="1" applyFill="1" applyAlignment="1">
      <alignment horizontal="center"/>
    </xf>
    <xf numFmtId="0" fontId="0" fillId="2" borderId="0" xfId="0" applyFill="1" applyAlignment="1">
      <alignment wrapText="1"/>
    </xf>
    <xf numFmtId="0" fontId="7" fillId="0" borderId="0" xfId="0" applyFont="1" applyAlignment="1">
      <alignment/>
    </xf>
    <xf numFmtId="16" fontId="0" fillId="0" borderId="0" xfId="0" applyNumberFormat="1" applyAlignment="1" quotePrefix="1">
      <alignment/>
    </xf>
    <xf numFmtId="0" fontId="0" fillId="0" borderId="0" xfId="0" applyAlignment="1">
      <alignment horizontal="left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55"/>
  <sheetViews>
    <sheetView tabSelected="1" workbookViewId="0" topLeftCell="A1">
      <selection activeCell="C22" sqref="C22"/>
    </sheetView>
  </sheetViews>
  <sheetFormatPr defaultColWidth="9.140625" defaultRowHeight="12.75"/>
  <cols>
    <col min="1" max="1" width="10.140625" style="0" customWidth="1"/>
    <col min="2" max="2" width="5.8515625" style="0" customWidth="1"/>
    <col min="3" max="3" width="22.28125" style="0" customWidth="1"/>
    <col min="4" max="4" width="27.421875" style="0" customWidth="1"/>
    <col min="5" max="5" width="11.28125" style="1" customWidth="1"/>
    <col min="6" max="6" width="9.140625" style="3" customWidth="1"/>
    <col min="7" max="7" width="9.7109375" style="4" customWidth="1"/>
    <col min="8" max="8" width="18.8515625" style="0" customWidth="1"/>
    <col min="9" max="9" width="9.421875" style="0" bestFit="1" customWidth="1"/>
  </cols>
  <sheetData>
    <row r="2" ht="23.25">
      <c r="A2" s="21" t="s">
        <v>64</v>
      </c>
    </row>
    <row r="3" ht="15.75">
      <c r="A3" s="22" t="s">
        <v>65</v>
      </c>
    </row>
    <row r="5" spans="3:9" s="7" customFormat="1" ht="25.5">
      <c r="C5" s="23"/>
      <c r="D5" s="23"/>
      <c r="E5" s="24" t="s">
        <v>2</v>
      </c>
      <c r="F5" s="25"/>
      <c r="G5" s="26" t="s">
        <v>11</v>
      </c>
      <c r="H5" s="27"/>
      <c r="I5" s="28"/>
    </row>
    <row r="6" spans="1:9" s="7" customFormat="1" ht="12.75">
      <c r="A6" s="23" t="s">
        <v>66</v>
      </c>
      <c r="B6" s="23" t="s">
        <v>5</v>
      </c>
      <c r="C6" s="23" t="s">
        <v>25</v>
      </c>
      <c r="D6" s="23" t="s">
        <v>27</v>
      </c>
      <c r="E6" s="29" t="s">
        <v>60</v>
      </c>
      <c r="F6" s="30" t="s">
        <v>9</v>
      </c>
      <c r="G6" s="31" t="s">
        <v>4</v>
      </c>
      <c r="H6" s="32" t="s">
        <v>25</v>
      </c>
      <c r="I6" s="33" t="s">
        <v>9</v>
      </c>
    </row>
    <row r="7" spans="1:9" ht="12.75">
      <c r="A7" s="2">
        <v>38243</v>
      </c>
      <c r="B7" s="1">
        <v>1</v>
      </c>
      <c r="C7" t="s">
        <v>0</v>
      </c>
      <c r="D7" t="s">
        <v>28</v>
      </c>
      <c r="E7" s="9"/>
      <c r="F7" s="10"/>
      <c r="G7" s="9"/>
      <c r="H7" s="13"/>
      <c r="I7" s="14"/>
    </row>
    <row r="8" spans="1:9" ht="12.75">
      <c r="A8" s="2">
        <f>A7+2</f>
        <v>38245</v>
      </c>
      <c r="B8" s="1"/>
      <c r="D8" s="5" t="s">
        <v>32</v>
      </c>
      <c r="E8" s="9"/>
      <c r="F8" s="10"/>
      <c r="G8" s="9"/>
      <c r="H8" s="13"/>
      <c r="I8" s="14"/>
    </row>
    <row r="9" spans="1:9" ht="12.75">
      <c r="A9" s="2">
        <f>A8+2</f>
        <v>38247</v>
      </c>
      <c r="B9" s="1"/>
      <c r="D9" s="5" t="s">
        <v>29</v>
      </c>
      <c r="E9" s="9"/>
      <c r="F9" s="10"/>
      <c r="G9" s="9"/>
      <c r="H9" s="13"/>
      <c r="I9" s="14"/>
    </row>
    <row r="10" spans="1:9" ht="11.25" customHeight="1">
      <c r="A10" s="2">
        <f>$A$7+7*B10-7</f>
        <v>38250</v>
      </c>
      <c r="B10" s="1">
        <v>2</v>
      </c>
      <c r="C10" t="s">
        <v>1</v>
      </c>
      <c r="D10" s="5" t="s">
        <v>30</v>
      </c>
      <c r="E10" s="9"/>
      <c r="F10" s="10"/>
      <c r="G10" s="15">
        <f>A10</f>
        <v>38250</v>
      </c>
      <c r="H10" s="16" t="s">
        <v>12</v>
      </c>
      <c r="I10" s="17"/>
    </row>
    <row r="11" spans="1:9" ht="11.25" customHeight="1">
      <c r="A11" s="2">
        <f>A10+2</f>
        <v>38252</v>
      </c>
      <c r="B11" s="1"/>
      <c r="E11" s="9"/>
      <c r="F11" s="10"/>
      <c r="G11" s="15"/>
      <c r="H11" s="16"/>
      <c r="I11" s="17"/>
    </row>
    <row r="12" spans="1:9" ht="11.25" customHeight="1">
      <c r="A12" s="2">
        <f>A11+2</f>
        <v>38254</v>
      </c>
      <c r="B12" s="1"/>
      <c r="D12" t="s">
        <v>43</v>
      </c>
      <c r="E12" s="9" t="s">
        <v>39</v>
      </c>
      <c r="F12" s="10">
        <v>37902</v>
      </c>
      <c r="G12" s="15"/>
      <c r="H12" s="16"/>
      <c r="I12" s="17"/>
    </row>
    <row r="13" spans="1:9" ht="12.75">
      <c r="A13" s="2">
        <f>$A$7+7*B13-7</f>
        <v>38257</v>
      </c>
      <c r="B13" s="1">
        <v>3</v>
      </c>
      <c r="C13" t="s">
        <v>20</v>
      </c>
      <c r="D13" t="s">
        <v>44</v>
      </c>
      <c r="E13" s="9"/>
      <c r="F13" s="10"/>
      <c r="G13" s="9"/>
      <c r="H13" s="13"/>
      <c r="I13" s="14"/>
    </row>
    <row r="14" spans="1:9" ht="12.75">
      <c r="A14" s="2">
        <f>A13+2</f>
        <v>38259</v>
      </c>
      <c r="B14" s="1"/>
      <c r="D14" t="s">
        <v>45</v>
      </c>
      <c r="E14" s="9"/>
      <c r="F14" s="10"/>
      <c r="G14" s="9"/>
      <c r="H14" s="13"/>
      <c r="I14" s="14"/>
    </row>
    <row r="15" spans="1:9" ht="12.75">
      <c r="A15" s="2">
        <f>A14+2</f>
        <v>38261</v>
      </c>
      <c r="B15" s="1"/>
      <c r="D15" t="s">
        <v>46</v>
      </c>
      <c r="E15" s="9"/>
      <c r="F15" s="10"/>
      <c r="G15" s="9"/>
      <c r="H15" s="13"/>
      <c r="I15" s="14"/>
    </row>
    <row r="16" spans="1:9" ht="12.75">
      <c r="A16" s="2">
        <f>$A$7+7*B16-7</f>
        <v>38264</v>
      </c>
      <c r="B16" s="1">
        <v>4</v>
      </c>
      <c r="C16" t="s">
        <v>42</v>
      </c>
      <c r="D16" t="s">
        <v>48</v>
      </c>
      <c r="E16" s="9"/>
      <c r="F16" s="10"/>
      <c r="G16" s="15">
        <f>G10+14</f>
        <v>38264</v>
      </c>
      <c r="H16" s="13" t="s">
        <v>17</v>
      </c>
      <c r="I16" s="17">
        <f>G16+11</f>
        <v>38275</v>
      </c>
    </row>
    <row r="17" spans="1:9" ht="12.75">
      <c r="A17" s="2">
        <f>A16+2</f>
        <v>38266</v>
      </c>
      <c r="B17" s="1"/>
      <c r="C17" t="s">
        <v>3</v>
      </c>
      <c r="E17" s="9"/>
      <c r="F17" s="10"/>
      <c r="G17" s="15"/>
      <c r="H17" s="13"/>
      <c r="I17" s="17"/>
    </row>
    <row r="18" spans="1:9" ht="12.75">
      <c r="A18" s="2">
        <f>A17+2</f>
        <v>38268</v>
      </c>
      <c r="B18" s="1"/>
      <c r="E18" s="9" t="s">
        <v>40</v>
      </c>
      <c r="F18" s="10"/>
      <c r="G18" s="15"/>
      <c r="H18" s="13"/>
      <c r="I18" s="17"/>
    </row>
    <row r="19" spans="1:9" ht="12.75">
      <c r="A19" s="2">
        <f>$A$7+7*B19-7</f>
        <v>38271</v>
      </c>
      <c r="B19" s="1">
        <f>B16+1</f>
        <v>5</v>
      </c>
      <c r="C19" t="s">
        <v>67</v>
      </c>
      <c r="E19" s="9"/>
      <c r="F19" s="10"/>
      <c r="G19" s="9"/>
      <c r="H19" s="13"/>
      <c r="I19" s="14"/>
    </row>
    <row r="20" spans="1:9" ht="12.75">
      <c r="A20" s="2">
        <f>A19+2</f>
        <v>38273</v>
      </c>
      <c r="B20" s="1"/>
      <c r="D20" t="s">
        <v>31</v>
      </c>
      <c r="E20" s="9"/>
      <c r="F20" s="10"/>
      <c r="G20" s="9"/>
      <c r="H20" s="13"/>
      <c r="I20" s="14"/>
    </row>
    <row r="21" spans="1:9" ht="12.75">
      <c r="A21" s="2">
        <f>A20+2</f>
        <v>38275</v>
      </c>
      <c r="B21" s="1"/>
      <c r="E21" s="9"/>
      <c r="F21" s="10"/>
      <c r="G21" s="9"/>
      <c r="H21" s="13"/>
      <c r="I21" s="14"/>
    </row>
    <row r="22" spans="1:9" ht="12.75">
      <c r="A22" s="2">
        <f>$A$7+7*B22-7</f>
        <v>38278</v>
      </c>
      <c r="B22" s="1">
        <f>B19+1</f>
        <v>6</v>
      </c>
      <c r="C22" t="s">
        <v>3</v>
      </c>
      <c r="D22" s="7" t="s">
        <v>35</v>
      </c>
      <c r="E22" s="9"/>
      <c r="F22" s="10"/>
      <c r="G22" s="15">
        <f>G16+21</f>
        <v>38285</v>
      </c>
      <c r="H22" s="13" t="s">
        <v>13</v>
      </c>
      <c r="I22" s="17">
        <f>G22+11</f>
        <v>38296</v>
      </c>
    </row>
    <row r="23" spans="1:9" ht="12.75">
      <c r="A23" s="2">
        <f>A22+2</f>
        <v>38280</v>
      </c>
      <c r="B23" s="1"/>
      <c r="D23" s="7"/>
      <c r="E23" s="9"/>
      <c r="F23" s="10"/>
      <c r="G23" s="15"/>
      <c r="H23" s="13"/>
      <c r="I23" s="17"/>
    </row>
    <row r="24" spans="1:9" ht="12.75">
      <c r="A24" s="2">
        <f>A23+2</f>
        <v>38282</v>
      </c>
      <c r="B24" s="1"/>
      <c r="D24" s="7"/>
      <c r="E24" s="9"/>
      <c r="F24" s="10"/>
      <c r="G24" s="15"/>
      <c r="H24" s="13"/>
      <c r="I24" s="17"/>
    </row>
    <row r="25" spans="1:9" ht="12.75">
      <c r="A25" s="2">
        <f>$A$7+7*B25-7</f>
        <v>38285</v>
      </c>
      <c r="B25" s="1">
        <v>7</v>
      </c>
      <c r="C25" t="s">
        <v>24</v>
      </c>
      <c r="E25" s="9"/>
      <c r="F25" s="10"/>
      <c r="G25" s="9"/>
      <c r="H25" s="13"/>
      <c r="I25" s="14"/>
    </row>
    <row r="26" spans="1:9" ht="12.75">
      <c r="A26" s="2">
        <f>A25+2</f>
        <v>38287</v>
      </c>
      <c r="B26" s="1"/>
      <c r="E26" s="9"/>
      <c r="F26" s="10"/>
      <c r="G26" s="15">
        <f>G22+7</f>
        <v>38292</v>
      </c>
      <c r="H26" s="13" t="s">
        <v>14</v>
      </c>
      <c r="I26" s="17">
        <f>G26+11</f>
        <v>38303</v>
      </c>
    </row>
    <row r="27" spans="1:9" ht="12.75">
      <c r="A27" s="2">
        <f>A26+2</f>
        <v>38289</v>
      </c>
      <c r="B27" s="1"/>
      <c r="E27" s="9"/>
      <c r="F27" s="10"/>
      <c r="G27" s="9"/>
      <c r="H27" s="13"/>
      <c r="I27" s="14"/>
    </row>
    <row r="28" spans="1:9" ht="12.75">
      <c r="A28" s="2">
        <f>$A$7+7*B28-7</f>
        <v>38292</v>
      </c>
      <c r="B28" s="1">
        <v>8</v>
      </c>
      <c r="C28" t="s">
        <v>22</v>
      </c>
      <c r="D28" t="s">
        <v>49</v>
      </c>
      <c r="E28" s="9"/>
      <c r="F28" s="10"/>
      <c r="G28" s="9"/>
      <c r="H28" s="13"/>
      <c r="I28" s="14"/>
    </row>
    <row r="29" spans="1:9" ht="12.75">
      <c r="A29" s="2">
        <f>A28+2</f>
        <v>38294</v>
      </c>
      <c r="B29" s="1"/>
      <c r="D29" t="s">
        <v>51</v>
      </c>
      <c r="E29" s="9"/>
      <c r="F29" s="10"/>
      <c r="G29" s="9"/>
      <c r="H29" s="13"/>
      <c r="I29" s="14"/>
    </row>
    <row r="30" spans="1:9" ht="12.75">
      <c r="A30" s="2">
        <f>A29+2</f>
        <v>38296</v>
      </c>
      <c r="B30" s="1"/>
      <c r="C30" s="37" t="s">
        <v>42</v>
      </c>
      <c r="D30" t="s">
        <v>52</v>
      </c>
      <c r="E30" s="9"/>
      <c r="F30" s="10"/>
      <c r="G30" s="9"/>
      <c r="H30" s="13"/>
      <c r="I30" s="14"/>
    </row>
    <row r="31" spans="1:9" ht="12.75">
      <c r="A31" s="2">
        <f>$A$7+7*B31-7</f>
        <v>38299</v>
      </c>
      <c r="B31" s="1">
        <v>9</v>
      </c>
      <c r="E31" s="9"/>
      <c r="F31" s="10"/>
      <c r="G31" s="9"/>
      <c r="H31" s="13"/>
      <c r="I31" s="14"/>
    </row>
    <row r="32" spans="1:9" ht="12.75">
      <c r="A32" s="2">
        <f>A31+2</f>
        <v>38301</v>
      </c>
      <c r="B32" s="1"/>
      <c r="E32" s="9"/>
      <c r="F32" s="10"/>
      <c r="G32" s="15">
        <f>G26+14</f>
        <v>38306</v>
      </c>
      <c r="H32" s="13" t="s">
        <v>16</v>
      </c>
      <c r="I32" s="17">
        <f>G32+11</f>
        <v>38317</v>
      </c>
    </row>
    <row r="33" spans="1:9" ht="12.75">
      <c r="A33" s="2">
        <f>A32+2</f>
        <v>38303</v>
      </c>
      <c r="B33" s="1"/>
      <c r="C33" t="s">
        <v>7</v>
      </c>
      <c r="D33" t="s">
        <v>53</v>
      </c>
      <c r="E33" s="9"/>
      <c r="F33" s="10"/>
      <c r="G33" s="9"/>
      <c r="H33" s="13"/>
      <c r="I33" s="14"/>
    </row>
    <row r="34" spans="1:9" ht="12.75">
      <c r="A34" s="2">
        <f>$A$7+7*B34-7</f>
        <v>38306</v>
      </c>
      <c r="B34" s="1">
        <v>10</v>
      </c>
      <c r="D34" t="s">
        <v>54</v>
      </c>
      <c r="E34" s="9"/>
      <c r="F34" s="10"/>
      <c r="G34" s="9"/>
      <c r="H34" s="13"/>
      <c r="I34" s="14"/>
    </row>
    <row r="35" spans="1:9" ht="12.75">
      <c r="A35" s="2">
        <f>A34+2</f>
        <v>38308</v>
      </c>
      <c r="B35" s="1"/>
      <c r="D35" t="s">
        <v>55</v>
      </c>
      <c r="E35" s="9"/>
      <c r="F35" s="10"/>
      <c r="G35" s="9"/>
      <c r="H35" s="13"/>
      <c r="I35" s="14"/>
    </row>
    <row r="36" spans="1:9" ht="12.75">
      <c r="A36" s="2">
        <f>A35+2</f>
        <v>38310</v>
      </c>
      <c r="B36" s="1"/>
      <c r="C36" t="s">
        <v>6</v>
      </c>
      <c r="D36" t="s">
        <v>61</v>
      </c>
      <c r="E36" s="9"/>
      <c r="F36" s="10"/>
      <c r="G36" s="15">
        <f>G32+14</f>
        <v>38320</v>
      </c>
      <c r="H36" s="13" t="s">
        <v>34</v>
      </c>
      <c r="I36" s="17">
        <f>G36+11</f>
        <v>38331</v>
      </c>
    </row>
    <row r="37" spans="1:9" ht="12.75">
      <c r="A37" s="2">
        <f>$A$7+7*B37-7</f>
        <v>38313</v>
      </c>
      <c r="B37" s="1">
        <v>11</v>
      </c>
      <c r="D37" t="s">
        <v>63</v>
      </c>
      <c r="E37" s="9"/>
      <c r="F37" s="10"/>
      <c r="G37" s="9"/>
      <c r="H37" s="13"/>
      <c r="I37" s="14"/>
    </row>
    <row r="38" spans="1:9" ht="12.75">
      <c r="A38" s="2">
        <f>A37+2</f>
        <v>38315</v>
      </c>
      <c r="B38" s="1"/>
      <c r="C38" t="s">
        <v>23</v>
      </c>
      <c r="D38" t="s">
        <v>62</v>
      </c>
      <c r="E38" s="9"/>
      <c r="F38" s="10"/>
      <c r="G38" s="15"/>
      <c r="H38" s="13"/>
      <c r="I38" s="14"/>
    </row>
    <row r="39" spans="1:9" ht="12.75">
      <c r="A39" s="2">
        <f>A38+2</f>
        <v>38317</v>
      </c>
      <c r="B39" s="1"/>
      <c r="C39" t="s">
        <v>8</v>
      </c>
      <c r="E39" s="9"/>
      <c r="F39" s="10"/>
      <c r="G39" s="15"/>
      <c r="H39" s="13"/>
      <c r="I39" s="14"/>
    </row>
    <row r="40" spans="1:9" ht="12.75">
      <c r="A40" s="2">
        <f>$A$7+7*B40-7</f>
        <v>38320</v>
      </c>
      <c r="B40" s="1">
        <v>12</v>
      </c>
      <c r="C40" t="s">
        <v>41</v>
      </c>
      <c r="E40" s="8"/>
      <c r="F40" s="10"/>
      <c r="G40" s="9"/>
      <c r="H40" s="13"/>
      <c r="I40" s="14"/>
    </row>
    <row r="41" spans="1:9" ht="12.75">
      <c r="A41" s="2">
        <f>A40+2</f>
        <v>38322</v>
      </c>
      <c r="B41" s="1"/>
      <c r="C41" t="s">
        <v>10</v>
      </c>
      <c r="D41" t="s">
        <v>47</v>
      </c>
      <c r="E41" s="8"/>
      <c r="F41" s="10"/>
      <c r="G41" s="9"/>
      <c r="H41" s="13"/>
      <c r="I41" s="14"/>
    </row>
    <row r="42" spans="1:9" ht="12.75">
      <c r="A42" s="2">
        <f>A41+2</f>
        <v>38324</v>
      </c>
      <c r="B42" s="1"/>
      <c r="C42" t="s">
        <v>21</v>
      </c>
      <c r="D42" t="s">
        <v>50</v>
      </c>
      <c r="E42" s="8"/>
      <c r="F42" s="10"/>
      <c r="G42" s="9"/>
      <c r="H42" s="13"/>
      <c r="I42" s="14"/>
    </row>
    <row r="43" spans="1:9" ht="12.75">
      <c r="A43" s="2">
        <f>$A$7+7*B43-7</f>
        <v>38327</v>
      </c>
      <c r="B43" s="1">
        <v>13</v>
      </c>
      <c r="C43" t="s">
        <v>56</v>
      </c>
      <c r="E43" s="11"/>
      <c r="F43" s="12"/>
      <c r="G43" s="18"/>
      <c r="H43" s="19"/>
      <c r="I43" s="20"/>
    </row>
    <row r="44" spans="1:5" ht="12.75">
      <c r="A44" s="2">
        <v>38334</v>
      </c>
      <c r="C44" t="s">
        <v>68</v>
      </c>
      <c r="D44" s="38" t="s">
        <v>69</v>
      </c>
      <c r="E44" s="39" t="s">
        <v>70</v>
      </c>
    </row>
    <row r="46" spans="1:7" s="7" customFormat="1" ht="12.75">
      <c r="A46" s="23" t="s">
        <v>57</v>
      </c>
      <c r="E46" s="34"/>
      <c r="F46" s="35"/>
      <c r="G46" s="36"/>
    </row>
    <row r="47" spans="4:6" ht="12.75">
      <c r="D47" t="s">
        <v>15</v>
      </c>
      <c r="E47" t="s">
        <v>18</v>
      </c>
      <c r="F47" s="3" t="s">
        <v>58</v>
      </c>
    </row>
    <row r="48" spans="4:6" ht="12.75">
      <c r="D48" t="s">
        <v>19</v>
      </c>
      <c r="E48" t="s">
        <v>19</v>
      </c>
      <c r="F48" s="3" t="s">
        <v>59</v>
      </c>
    </row>
    <row r="50" spans="1:6" ht="12.75">
      <c r="A50">
        <v>0</v>
      </c>
      <c r="C50" t="s">
        <v>26</v>
      </c>
      <c r="D50" s="6">
        <f>G10</f>
        <v>38250</v>
      </c>
      <c r="E50" s="6">
        <f aca="true" t="shared" si="0" ref="E50:E55">D50+2</f>
        <v>38252</v>
      </c>
      <c r="F50" s="6"/>
    </row>
    <row r="51" spans="1:6" ht="12.75">
      <c r="A51">
        <f>A50+1</f>
        <v>1</v>
      </c>
      <c r="C51" t="s">
        <v>33</v>
      </c>
      <c r="D51" s="6">
        <f>G16</f>
        <v>38264</v>
      </c>
      <c r="E51" s="6">
        <f t="shared" si="0"/>
        <v>38266</v>
      </c>
      <c r="F51" s="6">
        <f>I16</f>
        <v>38275</v>
      </c>
    </row>
    <row r="52" spans="1:6" ht="12.75">
      <c r="A52">
        <f>A51+1</f>
        <v>2</v>
      </c>
      <c r="C52" t="s">
        <v>36</v>
      </c>
      <c r="D52" s="6">
        <f>G22</f>
        <v>38285</v>
      </c>
      <c r="E52" s="6">
        <f t="shared" si="0"/>
        <v>38287</v>
      </c>
      <c r="F52" s="6">
        <f>I22</f>
        <v>38296</v>
      </c>
    </row>
    <row r="53" spans="1:6" ht="12.75">
      <c r="A53">
        <f>A52+1</f>
        <v>3</v>
      </c>
      <c r="C53" t="s">
        <v>37</v>
      </c>
      <c r="D53" s="6">
        <f>G26</f>
        <v>38292</v>
      </c>
      <c r="E53" s="6">
        <f t="shared" si="0"/>
        <v>38294</v>
      </c>
      <c r="F53" s="6">
        <f>I26</f>
        <v>38303</v>
      </c>
    </row>
    <row r="54" spans="1:6" ht="12.75">
      <c r="A54">
        <f>A53+1</f>
        <v>4</v>
      </c>
      <c r="C54" t="s">
        <v>38</v>
      </c>
      <c r="D54" s="6">
        <f>G32</f>
        <v>38306</v>
      </c>
      <c r="E54" s="6">
        <f t="shared" si="0"/>
        <v>38308</v>
      </c>
      <c r="F54" s="6">
        <f>I32</f>
        <v>38317</v>
      </c>
    </row>
    <row r="55" spans="1:6" ht="12.75">
      <c r="A55">
        <f>A54+1</f>
        <v>5</v>
      </c>
      <c r="C55" t="s">
        <v>6</v>
      </c>
      <c r="D55" s="6">
        <f>G36</f>
        <v>38320</v>
      </c>
      <c r="E55" s="6">
        <f t="shared" si="0"/>
        <v>38322</v>
      </c>
      <c r="F55" s="6">
        <f>I36</f>
        <v>38331</v>
      </c>
    </row>
  </sheetData>
  <printOptions/>
  <pageMargins left="0.75" right="0.75" top="1" bottom="1" header="0.5" footer="0.5"/>
  <pageSetup fitToHeight="1" fitToWidth="1" horizontalDpi="600" verticalDpi="600" orientation="portrait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building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jfstraube</dc:creator>
  <cp:keywords/>
  <dc:description/>
  <cp:lastModifiedBy>John Straube</cp:lastModifiedBy>
  <cp:lastPrinted>2003-09-24T15:20:58Z</cp:lastPrinted>
  <dcterms:created xsi:type="dcterms:W3CDTF">2003-09-20T17:19:27Z</dcterms:created>
  <dcterms:modified xsi:type="dcterms:W3CDTF">2004-11-01T14:55:53Z</dcterms:modified>
  <cp:category/>
  <cp:version/>
  <cp:contentType/>
  <cp:contentStatus/>
</cp:coreProperties>
</file>